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>
    <definedName name="_xlnm.Print_Area" localSheetId="0">'Arkusz1'!$A$1:$AB$52</definedName>
  </definedNames>
  <calcPr fullCalcOnLoad="1"/>
</workbook>
</file>

<file path=xl/sharedStrings.xml><?xml version="1.0" encoding="utf-8"?>
<sst xmlns="http://schemas.openxmlformats.org/spreadsheetml/2006/main" count="57" uniqueCount="49">
  <si>
    <t>Nr kolejny</t>
  </si>
  <si>
    <t>Przedmioty wliczane do średniej</t>
  </si>
  <si>
    <t>Średnia</t>
  </si>
  <si>
    <t>Liczba ocen</t>
  </si>
  <si>
    <t>Religia</t>
  </si>
  <si>
    <t>Jęz. polski</t>
  </si>
  <si>
    <t>Jęz. angielski</t>
  </si>
  <si>
    <t>Jęz. niemiecki</t>
  </si>
  <si>
    <t>Historia</t>
  </si>
  <si>
    <t>WOS</t>
  </si>
  <si>
    <t>WOK</t>
  </si>
  <si>
    <t>Matematyka</t>
  </si>
  <si>
    <t>Biologia</t>
  </si>
  <si>
    <t>Geografia</t>
  </si>
  <si>
    <t>Podst. przeds.</t>
  </si>
  <si>
    <t>Elem. łaciny</t>
  </si>
  <si>
    <t>celujących</t>
  </si>
  <si>
    <t>bardzo dobrych</t>
  </si>
  <si>
    <t>dobrych</t>
  </si>
  <si>
    <t>dostatecznych</t>
  </si>
  <si>
    <t>dopuszczających</t>
  </si>
  <si>
    <t>Średnia:</t>
  </si>
  <si>
    <t>Średnia klasy:</t>
  </si>
  <si>
    <t>nieklasyfik.</t>
  </si>
  <si>
    <t>niedostatecz.</t>
  </si>
  <si>
    <t>Liczba uczniów</t>
  </si>
  <si>
    <t>z 3 i więcej ocenami ndst.</t>
  </si>
  <si>
    <t>z 1-2 ocenami ndst.</t>
  </si>
  <si>
    <t>bez ocen niedostatecz.</t>
  </si>
  <si>
    <t>nieklasyfikowanych</t>
  </si>
  <si>
    <t>Liczba ocen
ndst</t>
  </si>
  <si>
    <t>Wych. fiz.</t>
  </si>
  <si>
    <t>Zachowa-
nie *)</t>
  </si>
  <si>
    <t>niedostat.</t>
  </si>
  <si>
    <t>dopuszczaj.</t>
  </si>
  <si>
    <t>b. dobrych</t>
  </si>
  <si>
    <t>dobre</t>
  </si>
  <si>
    <t>poprawne</t>
  </si>
  <si>
    <t>nieodpowiednie</t>
  </si>
  <si>
    <t>naganne</t>
  </si>
  <si>
    <t>b. dobre</t>
  </si>
  <si>
    <t>wzorowe</t>
  </si>
  <si>
    <t>Zachowanie</t>
  </si>
  <si>
    <t>nieodpow.</t>
  </si>
  <si>
    <t>UWAGA: Oceny z zachowania wpisywać jako:</t>
  </si>
  <si>
    <t>wzrowe</t>
  </si>
  <si>
    <t>UWAGA: W przypadku osób nieklasyfikowanych zamiast oceny wpisać litery nk.</t>
  </si>
  <si>
    <t>Nieklasyfiko-
wany?</t>
  </si>
  <si>
    <t>Pozost.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</si>
</sst>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color indexed="17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center" wrapText="1" indent="1"/>
    </xf>
    <xf numFmtId="0" fontId="7" fillId="0" borderId="42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right" vertical="center" wrapText="1" indent="1"/>
    </xf>
    <xf numFmtId="0" fontId="6" fillId="0" borderId="42" xfId="0" applyFont="1" applyBorder="1" applyAlignment="1">
      <alignment horizontal="right" vertical="center" wrapText="1" indent="1"/>
    </xf>
    <xf numFmtId="2" fontId="6" fillId="0" borderId="41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6" fillId="0" borderId="48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right" vertical="center" wrapText="1" indent="1"/>
    </xf>
    <xf numFmtId="2" fontId="3" fillId="0" borderId="6" xfId="0" applyNumberFormat="1" applyFont="1" applyBorder="1" applyAlignment="1">
      <alignment horizontal="right" vertical="center" wrapText="1" indent="1"/>
    </xf>
    <xf numFmtId="0" fontId="3" fillId="0" borderId="6" xfId="0" applyFont="1" applyFill="1" applyBorder="1" applyAlignment="1">
      <alignment horizontal="right" vertical="center" wrapText="1" indent="1"/>
    </xf>
    <xf numFmtId="0" fontId="3" fillId="0" borderId="8" xfId="0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130" zoomScaleNormal="130" workbookViewId="0" topLeftCell="A36">
      <selection activeCell="A54" sqref="A54"/>
    </sheetView>
  </sheetViews>
  <sheetFormatPr defaultColWidth="9.140625" defaultRowHeight="12.75"/>
  <cols>
    <col min="1" max="1" width="4.28125" style="1" customWidth="1"/>
    <col min="2" max="2" width="9.28125" style="1" customWidth="1"/>
    <col min="3" max="21" width="3.00390625" style="1" customWidth="1"/>
    <col min="22" max="22" width="4.8515625" style="1" customWidth="1"/>
    <col min="23" max="28" width="3.7109375" style="1" customWidth="1"/>
    <col min="29" max="16384" width="9.140625" style="1" customWidth="1"/>
  </cols>
  <sheetData>
    <row r="1" spans="1:28" ht="18.75" customHeight="1">
      <c r="A1" s="66" t="s">
        <v>0</v>
      </c>
      <c r="B1" s="73" t="s">
        <v>32</v>
      </c>
      <c r="C1" s="62" t="s">
        <v>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3"/>
      <c r="T1" s="62" t="s">
        <v>48</v>
      </c>
      <c r="U1" s="63"/>
      <c r="V1" s="66" t="s">
        <v>2</v>
      </c>
      <c r="W1" s="68" t="s">
        <v>3</v>
      </c>
      <c r="X1" s="69"/>
      <c r="Y1" s="69"/>
      <c r="Z1" s="69"/>
      <c r="AA1" s="69"/>
      <c r="AB1" s="70"/>
    </row>
    <row r="2" spans="1:31" ht="61.5" customHeight="1" thickBot="1">
      <c r="A2" s="67"/>
      <c r="B2" s="74"/>
      <c r="C2" s="50" t="s">
        <v>4</v>
      </c>
      <c r="D2" s="51" t="s">
        <v>5</v>
      </c>
      <c r="E2" s="51" t="s">
        <v>6</v>
      </c>
      <c r="F2" s="51" t="s">
        <v>7</v>
      </c>
      <c r="G2" s="51" t="s">
        <v>8</v>
      </c>
      <c r="H2" s="51" t="s">
        <v>9</v>
      </c>
      <c r="I2" s="51" t="s">
        <v>10</v>
      </c>
      <c r="J2" s="51" t="s">
        <v>11</v>
      </c>
      <c r="K2" s="51" t="s">
        <v>12</v>
      </c>
      <c r="L2" s="51" t="s">
        <v>13</v>
      </c>
      <c r="M2" s="51" t="s">
        <v>14</v>
      </c>
      <c r="N2" s="51" t="s">
        <v>31</v>
      </c>
      <c r="O2" s="51"/>
      <c r="P2" s="51"/>
      <c r="Q2" s="53"/>
      <c r="R2" s="51"/>
      <c r="S2" s="53"/>
      <c r="T2" s="54" t="s">
        <v>15</v>
      </c>
      <c r="U2" s="52"/>
      <c r="V2" s="67"/>
      <c r="W2" s="50" t="s">
        <v>16</v>
      </c>
      <c r="X2" s="51" t="s">
        <v>35</v>
      </c>
      <c r="Y2" s="51" t="s">
        <v>18</v>
      </c>
      <c r="Z2" s="51" t="s">
        <v>19</v>
      </c>
      <c r="AA2" s="51" t="s">
        <v>34</v>
      </c>
      <c r="AB2" s="52" t="s">
        <v>33</v>
      </c>
      <c r="AD2" s="2" t="s">
        <v>30</v>
      </c>
      <c r="AE2" s="2" t="s">
        <v>47</v>
      </c>
    </row>
    <row r="3" spans="1:31" ht="12.75">
      <c r="A3" s="24">
        <v>1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9"/>
      <c r="P3" s="9"/>
      <c r="Q3" s="40"/>
      <c r="R3" s="9"/>
      <c r="S3" s="40"/>
      <c r="T3" s="43"/>
      <c r="U3" s="27"/>
      <c r="V3" s="48">
        <f>IF(COUNTA(C3:S3)&gt;0,AVERAGE(C3:S3),"")</f>
      </c>
      <c r="W3" s="47">
        <f>IF(COUNTA($C3:$S3)&gt;0,COUNTIF($C3:$S3,6),"")</f>
      </c>
      <c r="X3" s="47">
        <f>IF(COUNTA($C3:$S3)&gt;0,COUNTIF($C3:$S3,5),"")</f>
      </c>
      <c r="Y3" s="47">
        <f>IF(COUNTA($C3:$S3)&gt;0,COUNTIF($C3:$S3,4),"")</f>
      </c>
      <c r="Z3" s="47">
        <f>IF(COUNTA($C3:$S3)&gt;0,COUNTIF($C3:$S3,3),"")</f>
      </c>
      <c r="AA3" s="47">
        <f>IF(COUNTA($C3:$S3)&gt;0,COUNTIF($C3:$S3,2),"")</f>
      </c>
      <c r="AB3" s="32">
        <f>IF(COUNTA($C3:$S3)&gt;0,COUNTIF($C3:$S3,1),"")</f>
      </c>
      <c r="AD3" s="1">
        <f>IF(COUNTA(C3:Q3)&gt;0,COUNTIF(C3:Q3,1),"")</f>
      </c>
      <c r="AE3" s="1">
        <f>COUNTIF(C3:Q3,"nk")</f>
        <v>0</v>
      </c>
    </row>
    <row r="4" spans="1:31" ht="12.75">
      <c r="A4" s="17">
        <v>2</v>
      </c>
      <c r="B4" s="17"/>
      <c r="C4" s="1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  <c r="P4" s="3"/>
      <c r="Q4" s="5"/>
      <c r="R4" s="3"/>
      <c r="S4" s="5"/>
      <c r="T4" s="10"/>
      <c r="U4" s="11"/>
      <c r="V4" s="48">
        <f aca="true" t="shared" si="0" ref="V4:V42">IF(COUNTA(C4:S4)&gt;0,AVERAGE(C4:S4),"")</f>
      </c>
      <c r="W4" s="47">
        <f aca="true" t="shared" si="1" ref="W4:W42">IF(COUNTA($C4:$S4)&gt;0,COUNTIF($C4:$S4,6),"")</f>
      </c>
      <c r="X4" s="47">
        <f aca="true" t="shared" si="2" ref="X4:X42">IF(COUNTA($C4:$S4)&gt;0,COUNTIF($C4:$S4,5),"")</f>
      </c>
      <c r="Y4" s="47">
        <f aca="true" t="shared" si="3" ref="Y4:Y42">IF(COUNTA($C4:$S4)&gt;0,COUNTIF($C4:$S4,4),"")</f>
      </c>
      <c r="Z4" s="47">
        <f aca="true" t="shared" si="4" ref="Z4:Z42">IF(COUNTA($C4:$S4)&gt;0,COUNTIF($C4:$S4,3),"")</f>
      </c>
      <c r="AA4" s="47">
        <f aca="true" t="shared" si="5" ref="AA4:AA42">IF(COUNTA($C4:$S4)&gt;0,COUNTIF($C4:$S4,2),"")</f>
      </c>
      <c r="AB4" s="27">
        <f aca="true" t="shared" si="6" ref="AB4:AB42">IF(COUNTA($C4:$S4)&gt;0,COUNTIF($C4:$S4,1),"")</f>
      </c>
      <c r="AD4" s="1">
        <f aca="true" t="shared" si="7" ref="AD4:AD42">IF(COUNTA(C4:Q4)&gt;0,COUNTIF(C4:Q4,1),"")</f>
      </c>
      <c r="AE4" s="1">
        <f aca="true" t="shared" si="8" ref="AE4:AE42">COUNTIF(C4:Q4,"nk")</f>
        <v>0</v>
      </c>
    </row>
    <row r="5" spans="1:31" ht="12.75">
      <c r="A5" s="17">
        <v>3</v>
      </c>
      <c r="B5" s="17"/>
      <c r="C5" s="1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5"/>
      <c r="R5" s="3"/>
      <c r="S5" s="5"/>
      <c r="T5" s="10"/>
      <c r="U5" s="11"/>
      <c r="V5" s="48">
        <f t="shared" si="0"/>
      </c>
      <c r="W5" s="47">
        <f t="shared" si="1"/>
      </c>
      <c r="X5" s="47">
        <f t="shared" si="2"/>
      </c>
      <c r="Y5" s="47">
        <f t="shared" si="3"/>
      </c>
      <c r="Z5" s="47">
        <f t="shared" si="4"/>
      </c>
      <c r="AA5" s="47">
        <f t="shared" si="5"/>
      </c>
      <c r="AB5" s="27">
        <f t="shared" si="6"/>
      </c>
      <c r="AD5" s="1">
        <f t="shared" si="7"/>
      </c>
      <c r="AE5" s="1">
        <f t="shared" si="8"/>
        <v>0</v>
      </c>
    </row>
    <row r="6" spans="1:31" ht="12.75">
      <c r="A6" s="17">
        <v>4</v>
      </c>
      <c r="B6" s="17"/>
      <c r="C6" s="1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5"/>
      <c r="R6" s="3"/>
      <c r="S6" s="5"/>
      <c r="T6" s="10"/>
      <c r="U6" s="11"/>
      <c r="V6" s="48">
        <f t="shared" si="0"/>
      </c>
      <c r="W6" s="47">
        <f t="shared" si="1"/>
      </c>
      <c r="X6" s="47">
        <f t="shared" si="2"/>
      </c>
      <c r="Y6" s="47">
        <f t="shared" si="3"/>
      </c>
      <c r="Z6" s="47">
        <f t="shared" si="4"/>
      </c>
      <c r="AA6" s="47">
        <f t="shared" si="5"/>
      </c>
      <c r="AB6" s="27">
        <f t="shared" si="6"/>
      </c>
      <c r="AD6" s="1">
        <f t="shared" si="7"/>
      </c>
      <c r="AE6" s="1">
        <f t="shared" si="8"/>
        <v>0</v>
      </c>
    </row>
    <row r="7" spans="1:31" ht="12.75">
      <c r="A7" s="17">
        <v>5</v>
      </c>
      <c r="B7" s="17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5"/>
      <c r="R7" s="3"/>
      <c r="S7" s="5"/>
      <c r="T7" s="10"/>
      <c r="U7" s="11"/>
      <c r="V7" s="48">
        <f t="shared" si="0"/>
      </c>
      <c r="W7" s="47">
        <f t="shared" si="1"/>
      </c>
      <c r="X7" s="47">
        <f t="shared" si="2"/>
      </c>
      <c r="Y7" s="47">
        <f t="shared" si="3"/>
      </c>
      <c r="Z7" s="47">
        <f t="shared" si="4"/>
      </c>
      <c r="AA7" s="47">
        <f t="shared" si="5"/>
      </c>
      <c r="AB7" s="27">
        <f t="shared" si="6"/>
      </c>
      <c r="AD7" s="1">
        <f t="shared" si="7"/>
      </c>
      <c r="AE7" s="1">
        <f t="shared" si="8"/>
        <v>0</v>
      </c>
    </row>
    <row r="8" spans="1:31" ht="12.75">
      <c r="A8" s="17">
        <v>6</v>
      </c>
      <c r="B8" s="17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5"/>
      <c r="R8" s="3"/>
      <c r="S8" s="5"/>
      <c r="T8" s="10"/>
      <c r="U8" s="11"/>
      <c r="V8" s="48">
        <f t="shared" si="0"/>
      </c>
      <c r="W8" s="47">
        <f t="shared" si="1"/>
      </c>
      <c r="X8" s="47">
        <f t="shared" si="2"/>
      </c>
      <c r="Y8" s="47">
        <f t="shared" si="3"/>
      </c>
      <c r="Z8" s="47">
        <f t="shared" si="4"/>
      </c>
      <c r="AA8" s="47">
        <f t="shared" si="5"/>
      </c>
      <c r="AB8" s="27">
        <f t="shared" si="6"/>
      </c>
      <c r="AD8" s="1">
        <f t="shared" si="7"/>
      </c>
      <c r="AE8" s="1">
        <f t="shared" si="8"/>
        <v>0</v>
      </c>
    </row>
    <row r="9" spans="1:31" ht="12.75">
      <c r="A9" s="17">
        <v>7</v>
      </c>
      <c r="B9" s="17"/>
      <c r="C9" s="1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5"/>
      <c r="R9" s="3"/>
      <c r="S9" s="5"/>
      <c r="T9" s="10"/>
      <c r="U9" s="11"/>
      <c r="V9" s="48">
        <f t="shared" si="0"/>
      </c>
      <c r="W9" s="47">
        <f t="shared" si="1"/>
      </c>
      <c r="X9" s="47">
        <f t="shared" si="2"/>
      </c>
      <c r="Y9" s="47">
        <f t="shared" si="3"/>
      </c>
      <c r="Z9" s="47">
        <f t="shared" si="4"/>
      </c>
      <c r="AA9" s="47">
        <f t="shared" si="5"/>
      </c>
      <c r="AB9" s="27">
        <f t="shared" si="6"/>
      </c>
      <c r="AD9" s="1">
        <f t="shared" si="7"/>
      </c>
      <c r="AE9" s="1">
        <f t="shared" si="8"/>
        <v>0</v>
      </c>
    </row>
    <row r="10" spans="1:31" ht="12.75">
      <c r="A10" s="17">
        <v>8</v>
      </c>
      <c r="B10" s="17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5"/>
      <c r="R10" s="3"/>
      <c r="S10" s="5"/>
      <c r="T10" s="10"/>
      <c r="U10" s="11"/>
      <c r="V10" s="48">
        <f t="shared" si="0"/>
      </c>
      <c r="W10" s="47">
        <f t="shared" si="1"/>
      </c>
      <c r="X10" s="47">
        <f t="shared" si="2"/>
      </c>
      <c r="Y10" s="47">
        <f t="shared" si="3"/>
      </c>
      <c r="Z10" s="47">
        <f t="shared" si="4"/>
      </c>
      <c r="AA10" s="47">
        <f t="shared" si="5"/>
      </c>
      <c r="AB10" s="27">
        <f t="shared" si="6"/>
      </c>
      <c r="AD10" s="1">
        <f t="shared" si="7"/>
      </c>
      <c r="AE10" s="1">
        <f t="shared" si="8"/>
        <v>0</v>
      </c>
    </row>
    <row r="11" spans="1:31" ht="12.75">
      <c r="A11" s="17">
        <v>9</v>
      </c>
      <c r="B11" s="17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/>
      <c r="P11" s="3"/>
      <c r="Q11" s="5"/>
      <c r="R11" s="3"/>
      <c r="S11" s="5"/>
      <c r="T11" s="10"/>
      <c r="U11" s="11"/>
      <c r="V11" s="48">
        <f t="shared" si="0"/>
      </c>
      <c r="W11" s="47">
        <f t="shared" si="1"/>
      </c>
      <c r="X11" s="47">
        <f t="shared" si="2"/>
      </c>
      <c r="Y11" s="47">
        <f t="shared" si="3"/>
      </c>
      <c r="Z11" s="47">
        <f t="shared" si="4"/>
      </c>
      <c r="AA11" s="47">
        <f t="shared" si="5"/>
      </c>
      <c r="AB11" s="27">
        <f t="shared" si="6"/>
      </c>
      <c r="AD11" s="1">
        <f t="shared" si="7"/>
      </c>
      <c r="AE11" s="1">
        <f t="shared" si="8"/>
        <v>0</v>
      </c>
    </row>
    <row r="12" spans="1:31" ht="13.5" thickBot="1">
      <c r="A12" s="19">
        <v>10</v>
      </c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7"/>
      <c r="R12" s="22"/>
      <c r="S12" s="7"/>
      <c r="T12" s="44"/>
      <c r="U12" s="23"/>
      <c r="V12" s="49">
        <f t="shared" si="0"/>
      </c>
      <c r="W12" s="12">
        <f t="shared" si="1"/>
      </c>
      <c r="X12" s="16">
        <f t="shared" si="2"/>
      </c>
      <c r="Y12" s="16">
        <f t="shared" si="3"/>
      </c>
      <c r="Z12" s="16">
        <f t="shared" si="4"/>
      </c>
      <c r="AA12" s="16">
        <f t="shared" si="5"/>
      </c>
      <c r="AB12" s="14">
        <f t="shared" si="6"/>
      </c>
      <c r="AD12" s="1">
        <f t="shared" si="7"/>
      </c>
      <c r="AE12" s="1">
        <f t="shared" si="8"/>
        <v>0</v>
      </c>
    </row>
    <row r="13" spans="1:31" ht="12.75">
      <c r="A13" s="28">
        <v>11</v>
      </c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41"/>
      <c r="R13" s="31"/>
      <c r="S13" s="41"/>
      <c r="T13" s="45"/>
      <c r="U13" s="32"/>
      <c r="V13" s="48">
        <f t="shared" si="0"/>
      </c>
      <c r="W13" s="47">
        <f t="shared" si="1"/>
      </c>
      <c r="X13" s="47">
        <f t="shared" si="2"/>
      </c>
      <c r="Y13" s="47">
        <f t="shared" si="3"/>
      </c>
      <c r="Z13" s="47">
        <f t="shared" si="4"/>
      </c>
      <c r="AA13" s="47">
        <f t="shared" si="5"/>
      </c>
      <c r="AB13" s="27">
        <f t="shared" si="6"/>
      </c>
      <c r="AD13" s="1">
        <f t="shared" si="7"/>
      </c>
      <c r="AE13" s="1">
        <f t="shared" si="8"/>
        <v>0</v>
      </c>
    </row>
    <row r="14" spans="1:31" ht="12.75">
      <c r="A14" s="17">
        <v>12</v>
      </c>
      <c r="B14" s="17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  <c r="P14" s="3"/>
      <c r="Q14" s="5"/>
      <c r="R14" s="3"/>
      <c r="S14" s="5"/>
      <c r="T14" s="10"/>
      <c r="U14" s="11"/>
      <c r="V14" s="48">
        <f t="shared" si="0"/>
      </c>
      <c r="W14" s="47">
        <f t="shared" si="1"/>
      </c>
      <c r="X14" s="47">
        <f t="shared" si="2"/>
      </c>
      <c r="Y14" s="47">
        <f t="shared" si="3"/>
      </c>
      <c r="Z14" s="47">
        <f t="shared" si="4"/>
      </c>
      <c r="AA14" s="47">
        <f t="shared" si="5"/>
      </c>
      <c r="AB14" s="27">
        <f t="shared" si="6"/>
      </c>
      <c r="AD14" s="1">
        <f t="shared" si="7"/>
      </c>
      <c r="AE14" s="1">
        <f t="shared" si="8"/>
        <v>0</v>
      </c>
    </row>
    <row r="15" spans="1:31" ht="12.75">
      <c r="A15" s="17">
        <v>13</v>
      </c>
      <c r="B15" s="17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"/>
      <c r="P15" s="3"/>
      <c r="Q15" s="5"/>
      <c r="R15" s="3"/>
      <c r="S15" s="5"/>
      <c r="T15" s="10"/>
      <c r="U15" s="11"/>
      <c r="V15" s="48">
        <f t="shared" si="0"/>
      </c>
      <c r="W15" s="47">
        <f t="shared" si="1"/>
      </c>
      <c r="X15" s="47">
        <f t="shared" si="2"/>
      </c>
      <c r="Y15" s="47">
        <f t="shared" si="3"/>
      </c>
      <c r="Z15" s="47">
        <f t="shared" si="4"/>
      </c>
      <c r="AA15" s="47">
        <f t="shared" si="5"/>
      </c>
      <c r="AB15" s="27">
        <f t="shared" si="6"/>
      </c>
      <c r="AD15" s="1">
        <f t="shared" si="7"/>
      </c>
      <c r="AE15" s="1">
        <f t="shared" si="8"/>
        <v>0</v>
      </c>
    </row>
    <row r="16" spans="1:31" ht="12.75">
      <c r="A16" s="17">
        <v>14</v>
      </c>
      <c r="B16" s="17"/>
      <c r="C16" s="1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  <c r="P16" s="3"/>
      <c r="Q16" s="5"/>
      <c r="R16" s="3"/>
      <c r="S16" s="5"/>
      <c r="T16" s="10"/>
      <c r="U16" s="11"/>
      <c r="V16" s="48">
        <f t="shared" si="0"/>
      </c>
      <c r="W16" s="47">
        <f t="shared" si="1"/>
      </c>
      <c r="X16" s="47">
        <f t="shared" si="2"/>
      </c>
      <c r="Y16" s="47">
        <f t="shared" si="3"/>
      </c>
      <c r="Z16" s="47">
        <f t="shared" si="4"/>
      </c>
      <c r="AA16" s="47">
        <f t="shared" si="5"/>
      </c>
      <c r="AB16" s="27">
        <f t="shared" si="6"/>
      </c>
      <c r="AD16" s="1">
        <f t="shared" si="7"/>
      </c>
      <c r="AE16" s="1">
        <f t="shared" si="8"/>
        <v>0</v>
      </c>
    </row>
    <row r="17" spans="1:31" ht="12.75">
      <c r="A17" s="17">
        <v>15</v>
      </c>
      <c r="B17" s="17"/>
      <c r="C17" s="1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/>
      <c r="P17" s="3"/>
      <c r="Q17" s="5"/>
      <c r="R17" s="3"/>
      <c r="S17" s="5"/>
      <c r="T17" s="10"/>
      <c r="U17" s="11"/>
      <c r="V17" s="48">
        <f t="shared" si="0"/>
      </c>
      <c r="W17" s="47">
        <f t="shared" si="1"/>
      </c>
      <c r="X17" s="47">
        <f t="shared" si="2"/>
      </c>
      <c r="Y17" s="47">
        <f t="shared" si="3"/>
      </c>
      <c r="Z17" s="47">
        <f t="shared" si="4"/>
      </c>
      <c r="AA17" s="47">
        <f t="shared" si="5"/>
      </c>
      <c r="AB17" s="27">
        <f t="shared" si="6"/>
      </c>
      <c r="AD17" s="1">
        <f t="shared" si="7"/>
      </c>
      <c r="AE17" s="1">
        <f t="shared" si="8"/>
        <v>0</v>
      </c>
    </row>
    <row r="18" spans="1:31" ht="12.75">
      <c r="A18" s="17">
        <v>16</v>
      </c>
      <c r="B18" s="17"/>
      <c r="C18" s="1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"/>
      <c r="P18" s="3"/>
      <c r="Q18" s="5"/>
      <c r="R18" s="3"/>
      <c r="S18" s="5"/>
      <c r="T18" s="10"/>
      <c r="U18" s="11"/>
      <c r="V18" s="48">
        <f t="shared" si="0"/>
      </c>
      <c r="W18" s="47">
        <f t="shared" si="1"/>
      </c>
      <c r="X18" s="47">
        <f t="shared" si="2"/>
      </c>
      <c r="Y18" s="47">
        <f t="shared" si="3"/>
      </c>
      <c r="Z18" s="47">
        <f t="shared" si="4"/>
      </c>
      <c r="AA18" s="47">
        <f t="shared" si="5"/>
      </c>
      <c r="AB18" s="27">
        <f t="shared" si="6"/>
      </c>
      <c r="AD18" s="1">
        <f t="shared" si="7"/>
      </c>
      <c r="AE18" s="1">
        <f t="shared" si="8"/>
        <v>0</v>
      </c>
    </row>
    <row r="19" spans="1:31" ht="12.75">
      <c r="A19" s="17">
        <v>17</v>
      </c>
      <c r="B19" s="17"/>
      <c r="C19" s="1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"/>
      <c r="P19" s="3"/>
      <c r="Q19" s="5"/>
      <c r="R19" s="3"/>
      <c r="S19" s="5"/>
      <c r="T19" s="10"/>
      <c r="U19" s="11"/>
      <c r="V19" s="48">
        <f t="shared" si="0"/>
      </c>
      <c r="W19" s="47">
        <f t="shared" si="1"/>
      </c>
      <c r="X19" s="47">
        <f t="shared" si="2"/>
      </c>
      <c r="Y19" s="47">
        <f t="shared" si="3"/>
      </c>
      <c r="Z19" s="47">
        <f t="shared" si="4"/>
      </c>
      <c r="AA19" s="47">
        <f t="shared" si="5"/>
      </c>
      <c r="AB19" s="27">
        <f t="shared" si="6"/>
      </c>
      <c r="AD19" s="1">
        <f t="shared" si="7"/>
      </c>
      <c r="AE19" s="1">
        <f t="shared" si="8"/>
        <v>0</v>
      </c>
    </row>
    <row r="20" spans="1:31" ht="12.75">
      <c r="A20" s="17">
        <v>18</v>
      </c>
      <c r="B20" s="17"/>
      <c r="C20" s="1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"/>
      <c r="P20" s="3"/>
      <c r="Q20" s="5"/>
      <c r="R20" s="3"/>
      <c r="S20" s="5"/>
      <c r="T20" s="10"/>
      <c r="U20" s="11"/>
      <c r="V20" s="48">
        <f t="shared" si="0"/>
      </c>
      <c r="W20" s="47">
        <f t="shared" si="1"/>
      </c>
      <c r="X20" s="47">
        <f t="shared" si="2"/>
      </c>
      <c r="Y20" s="47">
        <f t="shared" si="3"/>
      </c>
      <c r="Z20" s="47">
        <f t="shared" si="4"/>
      </c>
      <c r="AA20" s="47">
        <f t="shared" si="5"/>
      </c>
      <c r="AB20" s="27">
        <f t="shared" si="6"/>
      </c>
      <c r="AD20" s="1">
        <f t="shared" si="7"/>
      </c>
      <c r="AE20" s="1">
        <f t="shared" si="8"/>
        <v>0</v>
      </c>
    </row>
    <row r="21" spans="1:31" ht="12.75">
      <c r="A21" s="17">
        <v>19</v>
      </c>
      <c r="B21" s="17"/>
      <c r="C21" s="1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"/>
      <c r="P21" s="3"/>
      <c r="Q21" s="5"/>
      <c r="R21" s="3"/>
      <c r="S21" s="5"/>
      <c r="T21" s="10"/>
      <c r="U21" s="11"/>
      <c r="V21" s="48">
        <f t="shared" si="0"/>
      </c>
      <c r="W21" s="47">
        <f t="shared" si="1"/>
      </c>
      <c r="X21" s="47">
        <f t="shared" si="2"/>
      </c>
      <c r="Y21" s="47">
        <f t="shared" si="3"/>
      </c>
      <c r="Z21" s="47">
        <f t="shared" si="4"/>
      </c>
      <c r="AA21" s="47">
        <f t="shared" si="5"/>
      </c>
      <c r="AB21" s="27">
        <f t="shared" si="6"/>
      </c>
      <c r="AD21" s="1">
        <f t="shared" si="7"/>
      </c>
      <c r="AE21" s="1">
        <f t="shared" si="8"/>
        <v>0</v>
      </c>
    </row>
    <row r="22" spans="1:31" ht="13.5" thickBot="1">
      <c r="A22" s="18">
        <v>20</v>
      </c>
      <c r="B22" s="18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4"/>
      <c r="O22" s="13"/>
      <c r="P22" s="13"/>
      <c r="Q22" s="36"/>
      <c r="R22" s="13"/>
      <c r="S22" s="36"/>
      <c r="T22" s="12"/>
      <c r="U22" s="14"/>
      <c r="V22" s="49">
        <f t="shared" si="0"/>
      </c>
      <c r="W22" s="12">
        <f t="shared" si="1"/>
      </c>
      <c r="X22" s="16">
        <f t="shared" si="2"/>
      </c>
      <c r="Y22" s="16">
        <f t="shared" si="3"/>
      </c>
      <c r="Z22" s="16">
        <f t="shared" si="4"/>
      </c>
      <c r="AA22" s="16">
        <f t="shared" si="5"/>
      </c>
      <c r="AB22" s="14">
        <f t="shared" si="6"/>
      </c>
      <c r="AD22" s="1">
        <f t="shared" si="7"/>
      </c>
      <c r="AE22" s="1">
        <f t="shared" si="8"/>
        <v>0</v>
      </c>
    </row>
    <row r="23" spans="1:31" ht="12.75">
      <c r="A23" s="24">
        <v>21</v>
      </c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9"/>
      <c r="P23" s="9"/>
      <c r="Q23" s="40"/>
      <c r="R23" s="9"/>
      <c r="S23" s="40"/>
      <c r="T23" s="43"/>
      <c r="U23" s="27"/>
      <c r="V23" s="48">
        <f t="shared" si="0"/>
      </c>
      <c r="W23" s="47">
        <f t="shared" si="1"/>
      </c>
      <c r="X23" s="47">
        <f t="shared" si="2"/>
      </c>
      <c r="Y23" s="47">
        <f t="shared" si="3"/>
      </c>
      <c r="Z23" s="47">
        <f t="shared" si="4"/>
      </c>
      <c r="AA23" s="47">
        <f t="shared" si="5"/>
      </c>
      <c r="AB23" s="27">
        <f t="shared" si="6"/>
      </c>
      <c r="AD23" s="1">
        <f t="shared" si="7"/>
      </c>
      <c r="AE23" s="1">
        <f t="shared" si="8"/>
        <v>0</v>
      </c>
    </row>
    <row r="24" spans="1:31" ht="12.75">
      <c r="A24" s="17">
        <v>22</v>
      </c>
      <c r="B24" s="17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/>
      <c r="P24" s="3"/>
      <c r="Q24" s="5"/>
      <c r="R24" s="3"/>
      <c r="S24" s="5"/>
      <c r="T24" s="10"/>
      <c r="U24" s="11"/>
      <c r="V24" s="48">
        <f t="shared" si="0"/>
      </c>
      <c r="W24" s="47">
        <f t="shared" si="1"/>
      </c>
      <c r="X24" s="47">
        <f t="shared" si="2"/>
      </c>
      <c r="Y24" s="47">
        <f t="shared" si="3"/>
      </c>
      <c r="Z24" s="47">
        <f t="shared" si="4"/>
      </c>
      <c r="AA24" s="47">
        <f t="shared" si="5"/>
      </c>
      <c r="AB24" s="27">
        <f t="shared" si="6"/>
      </c>
      <c r="AD24" s="1">
        <f t="shared" si="7"/>
      </c>
      <c r="AE24" s="1">
        <f t="shared" si="8"/>
        <v>0</v>
      </c>
    </row>
    <row r="25" spans="1:31" ht="12.75">
      <c r="A25" s="17">
        <v>23</v>
      </c>
      <c r="B25" s="17"/>
      <c r="C25" s="1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/>
      <c r="P25" s="3"/>
      <c r="Q25" s="5"/>
      <c r="R25" s="3"/>
      <c r="S25" s="5"/>
      <c r="T25" s="10"/>
      <c r="U25" s="11"/>
      <c r="V25" s="48">
        <f t="shared" si="0"/>
      </c>
      <c r="W25" s="47">
        <f t="shared" si="1"/>
      </c>
      <c r="X25" s="47">
        <f t="shared" si="2"/>
      </c>
      <c r="Y25" s="47">
        <f t="shared" si="3"/>
      </c>
      <c r="Z25" s="47">
        <f t="shared" si="4"/>
      </c>
      <c r="AA25" s="47">
        <f t="shared" si="5"/>
      </c>
      <c r="AB25" s="27">
        <f t="shared" si="6"/>
      </c>
      <c r="AD25" s="1">
        <f t="shared" si="7"/>
      </c>
      <c r="AE25" s="1">
        <f t="shared" si="8"/>
        <v>0</v>
      </c>
    </row>
    <row r="26" spans="1:31" ht="12.75">
      <c r="A26" s="17">
        <v>24</v>
      </c>
      <c r="B26" s="17"/>
      <c r="C26" s="1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3"/>
      <c r="Q26" s="5"/>
      <c r="R26" s="3"/>
      <c r="S26" s="5"/>
      <c r="T26" s="10"/>
      <c r="U26" s="11"/>
      <c r="V26" s="48">
        <f t="shared" si="0"/>
      </c>
      <c r="W26" s="47">
        <f t="shared" si="1"/>
      </c>
      <c r="X26" s="47">
        <f t="shared" si="2"/>
      </c>
      <c r="Y26" s="47">
        <f t="shared" si="3"/>
      </c>
      <c r="Z26" s="47">
        <f t="shared" si="4"/>
      </c>
      <c r="AA26" s="47">
        <f t="shared" si="5"/>
      </c>
      <c r="AB26" s="27">
        <f t="shared" si="6"/>
      </c>
      <c r="AD26" s="1">
        <f t="shared" si="7"/>
      </c>
      <c r="AE26" s="1">
        <f t="shared" si="8"/>
        <v>0</v>
      </c>
    </row>
    <row r="27" spans="1:31" ht="12.75">
      <c r="A27" s="17">
        <v>25</v>
      </c>
      <c r="B27" s="17"/>
      <c r="C27" s="1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"/>
      <c r="P27" s="3"/>
      <c r="Q27" s="5"/>
      <c r="R27" s="3"/>
      <c r="S27" s="5"/>
      <c r="T27" s="10"/>
      <c r="U27" s="11"/>
      <c r="V27" s="48">
        <f t="shared" si="0"/>
      </c>
      <c r="W27" s="47">
        <f t="shared" si="1"/>
      </c>
      <c r="X27" s="47">
        <f t="shared" si="2"/>
      </c>
      <c r="Y27" s="47">
        <f t="shared" si="3"/>
      </c>
      <c r="Z27" s="47">
        <f t="shared" si="4"/>
      </c>
      <c r="AA27" s="47">
        <f t="shared" si="5"/>
      </c>
      <c r="AB27" s="27">
        <f t="shared" si="6"/>
      </c>
      <c r="AD27" s="1">
        <f t="shared" si="7"/>
      </c>
      <c r="AE27" s="1">
        <f t="shared" si="8"/>
        <v>0</v>
      </c>
    </row>
    <row r="28" spans="1:31" ht="12.75">
      <c r="A28" s="17">
        <v>26</v>
      </c>
      <c r="B28" s="17"/>
      <c r="C28" s="1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"/>
      <c r="P28" s="3"/>
      <c r="Q28" s="5"/>
      <c r="R28" s="3"/>
      <c r="S28" s="5"/>
      <c r="T28" s="10"/>
      <c r="U28" s="11"/>
      <c r="V28" s="48">
        <f t="shared" si="0"/>
      </c>
      <c r="W28" s="47">
        <f t="shared" si="1"/>
      </c>
      <c r="X28" s="47">
        <f t="shared" si="2"/>
      </c>
      <c r="Y28" s="47">
        <f t="shared" si="3"/>
      </c>
      <c r="Z28" s="47">
        <f t="shared" si="4"/>
      </c>
      <c r="AA28" s="47">
        <f t="shared" si="5"/>
      </c>
      <c r="AB28" s="27">
        <f t="shared" si="6"/>
      </c>
      <c r="AD28" s="1">
        <f t="shared" si="7"/>
      </c>
      <c r="AE28" s="1">
        <f t="shared" si="8"/>
        <v>0</v>
      </c>
    </row>
    <row r="29" spans="1:31" ht="12.75">
      <c r="A29" s="17">
        <v>27</v>
      </c>
      <c r="B29" s="17"/>
      <c r="C29" s="1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"/>
      <c r="P29" s="3"/>
      <c r="Q29" s="5"/>
      <c r="R29" s="3"/>
      <c r="S29" s="5"/>
      <c r="T29" s="10"/>
      <c r="U29" s="11"/>
      <c r="V29" s="48">
        <f t="shared" si="0"/>
      </c>
      <c r="W29" s="47">
        <f t="shared" si="1"/>
      </c>
      <c r="X29" s="47">
        <f t="shared" si="2"/>
      </c>
      <c r="Y29" s="47">
        <f t="shared" si="3"/>
      </c>
      <c r="Z29" s="47">
        <f t="shared" si="4"/>
      </c>
      <c r="AA29" s="47">
        <f t="shared" si="5"/>
      </c>
      <c r="AB29" s="27">
        <f t="shared" si="6"/>
      </c>
      <c r="AD29" s="1">
        <f t="shared" si="7"/>
      </c>
      <c r="AE29" s="1">
        <f t="shared" si="8"/>
        <v>0</v>
      </c>
    </row>
    <row r="30" spans="1:31" ht="12.75">
      <c r="A30" s="17">
        <v>28</v>
      </c>
      <c r="B30" s="17"/>
      <c r="C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/>
      <c r="P30" s="3"/>
      <c r="Q30" s="5"/>
      <c r="R30" s="3"/>
      <c r="S30" s="5"/>
      <c r="T30" s="10"/>
      <c r="U30" s="11"/>
      <c r="V30" s="48">
        <f t="shared" si="0"/>
      </c>
      <c r="W30" s="47">
        <f t="shared" si="1"/>
      </c>
      <c r="X30" s="47">
        <f t="shared" si="2"/>
      </c>
      <c r="Y30" s="47">
        <f t="shared" si="3"/>
      </c>
      <c r="Z30" s="47">
        <f t="shared" si="4"/>
      </c>
      <c r="AA30" s="47">
        <f t="shared" si="5"/>
      </c>
      <c r="AB30" s="27">
        <f t="shared" si="6"/>
      </c>
      <c r="AD30" s="1">
        <f t="shared" si="7"/>
      </c>
      <c r="AE30" s="1">
        <f t="shared" si="8"/>
        <v>0</v>
      </c>
    </row>
    <row r="31" spans="1:31" ht="12.75">
      <c r="A31" s="17">
        <v>29</v>
      </c>
      <c r="B31" s="17"/>
      <c r="C31" s="1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"/>
      <c r="P31" s="3"/>
      <c r="Q31" s="5"/>
      <c r="R31" s="3"/>
      <c r="S31" s="5"/>
      <c r="T31" s="10"/>
      <c r="U31" s="11"/>
      <c r="V31" s="48">
        <f t="shared" si="0"/>
      </c>
      <c r="W31" s="47">
        <f t="shared" si="1"/>
      </c>
      <c r="X31" s="47">
        <f t="shared" si="2"/>
      </c>
      <c r="Y31" s="47">
        <f t="shared" si="3"/>
      </c>
      <c r="Z31" s="47">
        <f t="shared" si="4"/>
      </c>
      <c r="AA31" s="47">
        <f t="shared" si="5"/>
      </c>
      <c r="AB31" s="27">
        <f t="shared" si="6"/>
      </c>
      <c r="AD31" s="1">
        <f t="shared" si="7"/>
      </c>
      <c r="AE31" s="1">
        <f t="shared" si="8"/>
        <v>0</v>
      </c>
    </row>
    <row r="32" spans="1:31" ht="13.5" thickBot="1">
      <c r="A32" s="18">
        <v>30</v>
      </c>
      <c r="B32" s="18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3"/>
      <c r="P32" s="13"/>
      <c r="Q32" s="36"/>
      <c r="R32" s="13"/>
      <c r="S32" s="36"/>
      <c r="T32" s="12"/>
      <c r="U32" s="14"/>
      <c r="V32" s="49">
        <f t="shared" si="0"/>
      </c>
      <c r="W32" s="12">
        <f t="shared" si="1"/>
      </c>
      <c r="X32" s="16">
        <f t="shared" si="2"/>
      </c>
      <c r="Y32" s="16">
        <f t="shared" si="3"/>
      </c>
      <c r="Z32" s="16">
        <f t="shared" si="4"/>
      </c>
      <c r="AA32" s="16">
        <f t="shared" si="5"/>
      </c>
      <c r="AB32" s="14">
        <f t="shared" si="6"/>
      </c>
      <c r="AD32" s="1">
        <f t="shared" si="7"/>
      </c>
      <c r="AE32" s="1">
        <f t="shared" si="8"/>
        <v>0</v>
      </c>
    </row>
    <row r="33" spans="1:31" ht="12.75">
      <c r="A33" s="24">
        <v>31</v>
      </c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9"/>
      <c r="P33" s="9"/>
      <c r="Q33" s="40"/>
      <c r="R33" s="9"/>
      <c r="S33" s="40"/>
      <c r="T33" s="43"/>
      <c r="U33" s="27"/>
      <c r="V33" s="48">
        <f t="shared" si="0"/>
      </c>
      <c r="W33" s="47">
        <f t="shared" si="1"/>
      </c>
      <c r="X33" s="47">
        <f t="shared" si="2"/>
      </c>
      <c r="Y33" s="47">
        <f t="shared" si="3"/>
      </c>
      <c r="Z33" s="47">
        <f t="shared" si="4"/>
      </c>
      <c r="AA33" s="47">
        <f t="shared" si="5"/>
      </c>
      <c r="AB33" s="27">
        <f t="shared" si="6"/>
      </c>
      <c r="AD33" s="1">
        <f t="shared" si="7"/>
      </c>
      <c r="AE33" s="1">
        <f t="shared" si="8"/>
        <v>0</v>
      </c>
    </row>
    <row r="34" spans="1:31" ht="12.75">
      <c r="A34" s="17">
        <v>32</v>
      </c>
      <c r="B34" s="17"/>
      <c r="C34" s="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/>
      <c r="P34" s="3"/>
      <c r="Q34" s="5"/>
      <c r="R34" s="3"/>
      <c r="S34" s="5"/>
      <c r="T34" s="10"/>
      <c r="U34" s="11"/>
      <c r="V34" s="48">
        <f t="shared" si="0"/>
      </c>
      <c r="W34" s="47">
        <f t="shared" si="1"/>
      </c>
      <c r="X34" s="47">
        <f t="shared" si="2"/>
      </c>
      <c r="Y34" s="47">
        <f t="shared" si="3"/>
      </c>
      <c r="Z34" s="47">
        <f t="shared" si="4"/>
      </c>
      <c r="AA34" s="47">
        <f t="shared" si="5"/>
      </c>
      <c r="AB34" s="27">
        <f t="shared" si="6"/>
      </c>
      <c r="AD34" s="1">
        <f t="shared" si="7"/>
      </c>
      <c r="AE34" s="1">
        <f t="shared" si="8"/>
        <v>0</v>
      </c>
    </row>
    <row r="35" spans="1:31" ht="12.75">
      <c r="A35" s="17">
        <v>33</v>
      </c>
      <c r="B35" s="17"/>
      <c r="C35" s="1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  <c r="P35" s="3"/>
      <c r="Q35" s="5"/>
      <c r="R35" s="3"/>
      <c r="S35" s="5"/>
      <c r="T35" s="10"/>
      <c r="U35" s="11"/>
      <c r="V35" s="48">
        <f t="shared" si="0"/>
      </c>
      <c r="W35" s="47">
        <f t="shared" si="1"/>
      </c>
      <c r="X35" s="47">
        <f t="shared" si="2"/>
      </c>
      <c r="Y35" s="47">
        <f t="shared" si="3"/>
      </c>
      <c r="Z35" s="47">
        <f t="shared" si="4"/>
      </c>
      <c r="AA35" s="47">
        <f t="shared" si="5"/>
      </c>
      <c r="AB35" s="27">
        <f t="shared" si="6"/>
      </c>
      <c r="AD35" s="1">
        <f t="shared" si="7"/>
      </c>
      <c r="AE35" s="1">
        <f t="shared" si="8"/>
        <v>0</v>
      </c>
    </row>
    <row r="36" spans="1:31" ht="12.75">
      <c r="A36" s="17">
        <v>34</v>
      </c>
      <c r="B36" s="17"/>
      <c r="C36" s="1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"/>
      <c r="P36" s="3"/>
      <c r="Q36" s="5"/>
      <c r="R36" s="3"/>
      <c r="S36" s="5"/>
      <c r="T36" s="10"/>
      <c r="U36" s="11"/>
      <c r="V36" s="48">
        <f t="shared" si="0"/>
      </c>
      <c r="W36" s="47">
        <f t="shared" si="1"/>
      </c>
      <c r="X36" s="47">
        <f t="shared" si="2"/>
      </c>
      <c r="Y36" s="47">
        <f t="shared" si="3"/>
      </c>
      <c r="Z36" s="47">
        <f t="shared" si="4"/>
      </c>
      <c r="AA36" s="47">
        <f t="shared" si="5"/>
      </c>
      <c r="AB36" s="27">
        <f t="shared" si="6"/>
      </c>
      <c r="AD36" s="1">
        <f t="shared" si="7"/>
      </c>
      <c r="AE36" s="1">
        <f t="shared" si="8"/>
        <v>0</v>
      </c>
    </row>
    <row r="37" spans="1:31" ht="12.75">
      <c r="A37" s="17">
        <v>35</v>
      </c>
      <c r="B37" s="17"/>
      <c r="C37" s="1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"/>
      <c r="P37" s="3"/>
      <c r="Q37" s="5"/>
      <c r="R37" s="3"/>
      <c r="S37" s="5"/>
      <c r="T37" s="10"/>
      <c r="U37" s="11"/>
      <c r="V37" s="48">
        <f t="shared" si="0"/>
      </c>
      <c r="W37" s="47">
        <f t="shared" si="1"/>
      </c>
      <c r="X37" s="47">
        <f t="shared" si="2"/>
      </c>
      <c r="Y37" s="47">
        <f t="shared" si="3"/>
      </c>
      <c r="Z37" s="47">
        <f t="shared" si="4"/>
      </c>
      <c r="AA37" s="47">
        <f t="shared" si="5"/>
      </c>
      <c r="AB37" s="27">
        <f t="shared" si="6"/>
      </c>
      <c r="AD37" s="1">
        <f t="shared" si="7"/>
      </c>
      <c r="AE37" s="1">
        <f t="shared" si="8"/>
        <v>0</v>
      </c>
    </row>
    <row r="38" spans="1:31" ht="12.75">
      <c r="A38" s="17">
        <v>36</v>
      </c>
      <c r="B38" s="17"/>
      <c r="C38" s="1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"/>
      <c r="P38" s="3"/>
      <c r="Q38" s="5"/>
      <c r="R38" s="3"/>
      <c r="S38" s="5"/>
      <c r="T38" s="10"/>
      <c r="U38" s="11"/>
      <c r="V38" s="48">
        <f t="shared" si="0"/>
      </c>
      <c r="W38" s="47">
        <f t="shared" si="1"/>
      </c>
      <c r="X38" s="47">
        <f t="shared" si="2"/>
      </c>
      <c r="Y38" s="47">
        <f t="shared" si="3"/>
      </c>
      <c r="Z38" s="47">
        <f t="shared" si="4"/>
      </c>
      <c r="AA38" s="47">
        <f t="shared" si="5"/>
      </c>
      <c r="AB38" s="27">
        <f t="shared" si="6"/>
      </c>
      <c r="AD38" s="1">
        <f t="shared" si="7"/>
      </c>
      <c r="AE38" s="1">
        <f t="shared" si="8"/>
        <v>0</v>
      </c>
    </row>
    <row r="39" spans="1:31" ht="12.75">
      <c r="A39" s="17">
        <v>37</v>
      </c>
      <c r="B39" s="17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"/>
      <c r="R39" s="3"/>
      <c r="S39" s="5"/>
      <c r="T39" s="10"/>
      <c r="U39" s="11"/>
      <c r="V39" s="48">
        <f t="shared" si="0"/>
      </c>
      <c r="W39" s="47">
        <f t="shared" si="1"/>
      </c>
      <c r="X39" s="47">
        <f t="shared" si="2"/>
      </c>
      <c r="Y39" s="47">
        <f t="shared" si="3"/>
      </c>
      <c r="Z39" s="47">
        <f t="shared" si="4"/>
      </c>
      <c r="AA39" s="47">
        <f t="shared" si="5"/>
      </c>
      <c r="AB39" s="27">
        <f t="shared" si="6"/>
      </c>
      <c r="AD39" s="1">
        <f t="shared" si="7"/>
      </c>
      <c r="AE39" s="1">
        <f t="shared" si="8"/>
        <v>0</v>
      </c>
    </row>
    <row r="40" spans="1:31" ht="12.75">
      <c r="A40" s="17">
        <v>38</v>
      </c>
      <c r="B40" s="17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"/>
      <c r="R40" s="3"/>
      <c r="S40" s="5"/>
      <c r="T40" s="10"/>
      <c r="U40" s="11"/>
      <c r="V40" s="48">
        <f t="shared" si="0"/>
      </c>
      <c r="W40" s="47">
        <f t="shared" si="1"/>
      </c>
      <c r="X40" s="47">
        <f t="shared" si="2"/>
      </c>
      <c r="Y40" s="47">
        <f t="shared" si="3"/>
      </c>
      <c r="Z40" s="47">
        <f t="shared" si="4"/>
      </c>
      <c r="AA40" s="47">
        <f t="shared" si="5"/>
      </c>
      <c r="AB40" s="27">
        <f t="shared" si="6"/>
      </c>
      <c r="AD40" s="1">
        <f t="shared" si="7"/>
      </c>
      <c r="AE40" s="1">
        <f t="shared" si="8"/>
        <v>0</v>
      </c>
    </row>
    <row r="41" spans="1:31" ht="12.75">
      <c r="A41" s="17">
        <v>39</v>
      </c>
      <c r="B41" s="17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"/>
      <c r="R41" s="3"/>
      <c r="S41" s="5"/>
      <c r="T41" s="10"/>
      <c r="U41" s="11"/>
      <c r="V41" s="48">
        <f t="shared" si="0"/>
      </c>
      <c r="W41" s="47">
        <f t="shared" si="1"/>
      </c>
      <c r="X41" s="47">
        <f t="shared" si="2"/>
      </c>
      <c r="Y41" s="47">
        <f t="shared" si="3"/>
      </c>
      <c r="Z41" s="47">
        <f t="shared" si="4"/>
      </c>
      <c r="AA41" s="47">
        <f t="shared" si="5"/>
      </c>
      <c r="AB41" s="27">
        <f t="shared" si="6"/>
      </c>
      <c r="AD41" s="1">
        <f t="shared" si="7"/>
      </c>
      <c r="AE41" s="1">
        <f t="shared" si="8"/>
        <v>0</v>
      </c>
    </row>
    <row r="42" spans="1:31" ht="13.5" thickBot="1">
      <c r="A42" s="18">
        <v>40</v>
      </c>
      <c r="B42" s="18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6"/>
      <c r="R42" s="13"/>
      <c r="S42" s="36"/>
      <c r="T42" s="12"/>
      <c r="U42" s="14"/>
      <c r="V42" s="48">
        <f t="shared" si="0"/>
      </c>
      <c r="W42" s="47">
        <f t="shared" si="1"/>
      </c>
      <c r="X42" s="47">
        <f t="shared" si="2"/>
      </c>
      <c r="Y42" s="47">
        <f t="shared" si="3"/>
      </c>
      <c r="Z42" s="47">
        <f t="shared" si="4"/>
      </c>
      <c r="AA42" s="47">
        <f t="shared" si="5"/>
      </c>
      <c r="AB42" s="61">
        <f t="shared" si="6"/>
      </c>
      <c r="AD42" s="1">
        <f t="shared" si="7"/>
      </c>
      <c r="AE42" s="1">
        <f t="shared" si="8"/>
        <v>0</v>
      </c>
    </row>
    <row r="43" spans="1:28" ht="13.5" thickBot="1">
      <c r="A43" s="71" t="s">
        <v>21</v>
      </c>
      <c r="B43" s="72"/>
      <c r="C43" s="37">
        <f>IF(COUNTA(C3:C42)&gt;0,AVERAGE(C3:C42),"")</f>
      </c>
      <c r="D43" s="38">
        <f aca="true" t="shared" si="9" ref="D43:U43">IF(COUNTA(D3:D42)&gt;0,AVERAGE(D3:D42),"")</f>
      </c>
      <c r="E43" s="38">
        <f t="shared" si="9"/>
      </c>
      <c r="F43" s="38">
        <f t="shared" si="9"/>
      </c>
      <c r="G43" s="38">
        <f t="shared" si="9"/>
      </c>
      <c r="H43" s="38">
        <f t="shared" si="9"/>
      </c>
      <c r="I43" s="38">
        <f t="shared" si="9"/>
      </c>
      <c r="J43" s="38">
        <f t="shared" si="9"/>
      </c>
      <c r="K43" s="38">
        <f t="shared" si="9"/>
      </c>
      <c r="L43" s="38">
        <f t="shared" si="9"/>
      </c>
      <c r="M43" s="38">
        <f t="shared" si="9"/>
      </c>
      <c r="N43" s="38">
        <f t="shared" si="9"/>
      </c>
      <c r="O43" s="38">
        <f t="shared" si="9"/>
      </c>
      <c r="P43" s="38">
        <f t="shared" si="9"/>
      </c>
      <c r="Q43" s="42">
        <f t="shared" si="9"/>
      </c>
      <c r="R43" s="38">
        <f t="shared" si="9"/>
      </c>
      <c r="S43" s="42">
        <f t="shared" si="9"/>
      </c>
      <c r="T43" s="46">
        <f t="shared" si="9"/>
      </c>
      <c r="U43" s="39">
        <f t="shared" si="9"/>
      </c>
      <c r="V43" s="75" t="s">
        <v>42</v>
      </c>
      <c r="W43" s="76"/>
      <c r="X43" s="76"/>
      <c r="Y43" s="76"/>
      <c r="Z43" s="76"/>
      <c r="AA43" s="76"/>
      <c r="AB43" s="77"/>
    </row>
    <row r="44" spans="1:28" ht="14.25" customHeight="1" thickBot="1">
      <c r="A44" s="96" t="s">
        <v>22</v>
      </c>
      <c r="B44" s="97"/>
      <c r="C44" s="98">
        <f>IF(COUNTA(C3:S42)&gt;0,AVERAGE(C3:S42),"")</f>
      </c>
      <c r="D44" s="99"/>
      <c r="E44" s="100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1"/>
      <c r="V44" s="108" t="s">
        <v>41</v>
      </c>
      <c r="W44" s="105"/>
      <c r="X44" s="56">
        <f>COUNTIF($B$3:$B$42,"wzorowe")</f>
        <v>0</v>
      </c>
      <c r="Y44" s="105" t="s">
        <v>37</v>
      </c>
      <c r="Z44" s="105"/>
      <c r="AA44" s="105"/>
      <c r="AB44" s="55">
        <f>COUNTIF($B$3:$B$42,"poprawne")</f>
        <v>0</v>
      </c>
    </row>
    <row r="45" spans="1:28" ht="14.25" customHeight="1">
      <c r="A45" s="102" t="s">
        <v>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109" t="s">
        <v>40</v>
      </c>
      <c r="W45" s="107"/>
      <c r="X45" s="56">
        <f>COUNTIF($B$3:$B$42,"b. dobre")</f>
        <v>0</v>
      </c>
      <c r="Y45" s="107" t="s">
        <v>38</v>
      </c>
      <c r="Z45" s="107"/>
      <c r="AA45" s="107"/>
      <c r="AB45" s="55">
        <f>COUNTIF($B$3:$B$42,"nieodpow.")</f>
        <v>0</v>
      </c>
    </row>
    <row r="46" spans="1:28" ht="13.5" customHeight="1" thickBot="1">
      <c r="A46" s="79" t="s">
        <v>16</v>
      </c>
      <c r="B46" s="80"/>
      <c r="C46" s="6">
        <f>IF(COUNTA(C$3:C$42)&gt;0,COUNTIF(C$3:C$42,6),"")</f>
      </c>
      <c r="D46" s="6">
        <f aca="true" t="shared" si="10" ref="D46:U46">IF(COUNTA(D$3:D$42)&gt;0,COUNTIF(D$3:D$42,6),"")</f>
      </c>
      <c r="E46" s="6">
        <f t="shared" si="10"/>
      </c>
      <c r="F46" s="6">
        <f t="shared" si="10"/>
      </c>
      <c r="G46" s="6">
        <f t="shared" si="10"/>
      </c>
      <c r="H46" s="6">
        <f t="shared" si="10"/>
      </c>
      <c r="I46" s="6">
        <f t="shared" si="10"/>
      </c>
      <c r="J46" s="6">
        <f t="shared" si="10"/>
      </c>
      <c r="K46" s="6">
        <f t="shared" si="10"/>
      </c>
      <c r="L46" s="6">
        <f t="shared" si="10"/>
      </c>
      <c r="M46" s="6">
        <f t="shared" si="10"/>
      </c>
      <c r="N46" s="6">
        <f t="shared" si="10"/>
      </c>
      <c r="O46" s="6">
        <f t="shared" si="10"/>
      </c>
      <c r="P46" s="6">
        <f t="shared" si="10"/>
      </c>
      <c r="Q46" s="6">
        <f t="shared" si="10"/>
      </c>
      <c r="R46" s="6">
        <f t="shared" si="10"/>
      </c>
      <c r="S46" s="6">
        <f t="shared" si="10"/>
      </c>
      <c r="T46" s="6">
        <f t="shared" si="10"/>
      </c>
      <c r="U46" s="6">
        <f t="shared" si="10"/>
      </c>
      <c r="V46" s="110" t="s">
        <v>36</v>
      </c>
      <c r="W46" s="106"/>
      <c r="X46" s="56">
        <f>COUNTIF($B$3:$B$42,"dobree")</f>
        <v>0</v>
      </c>
      <c r="Y46" s="106" t="s">
        <v>39</v>
      </c>
      <c r="Z46" s="106"/>
      <c r="AA46" s="106"/>
      <c r="AB46" s="57">
        <f>COUNTIF($B$3:$B$42,"naganne")</f>
        <v>0</v>
      </c>
    </row>
    <row r="47" spans="1:28" ht="13.5" customHeight="1">
      <c r="A47" s="79" t="s">
        <v>17</v>
      </c>
      <c r="B47" s="80"/>
      <c r="C47" s="6">
        <f>IF(COUNTA(C$3:C$42)&gt;0,COUNTIF(C$3:C$42,5),"")</f>
      </c>
      <c r="D47" s="6">
        <f aca="true" t="shared" si="11" ref="D47:U47">IF(COUNTA(D$3:D$42)&gt;0,COUNTIF(D$3:D$42,5),"")</f>
      </c>
      <c r="E47" s="6">
        <f t="shared" si="11"/>
      </c>
      <c r="F47" s="6">
        <f t="shared" si="11"/>
      </c>
      <c r="G47" s="6">
        <f t="shared" si="11"/>
      </c>
      <c r="H47" s="6">
        <f t="shared" si="11"/>
      </c>
      <c r="I47" s="6">
        <f t="shared" si="11"/>
      </c>
      <c r="J47" s="6">
        <f t="shared" si="11"/>
      </c>
      <c r="K47" s="6">
        <f t="shared" si="11"/>
      </c>
      <c r="L47" s="6">
        <f t="shared" si="11"/>
      </c>
      <c r="M47" s="6">
        <f t="shared" si="11"/>
      </c>
      <c r="N47" s="6">
        <f t="shared" si="11"/>
      </c>
      <c r="O47" s="6">
        <f t="shared" si="11"/>
      </c>
      <c r="P47" s="6">
        <f t="shared" si="11"/>
      </c>
      <c r="Q47" s="6">
        <f t="shared" si="11"/>
      </c>
      <c r="R47" s="6">
        <f t="shared" si="11"/>
      </c>
      <c r="S47" s="6">
        <f t="shared" si="11"/>
      </c>
      <c r="T47" s="6">
        <f t="shared" si="11"/>
      </c>
      <c r="U47" s="6">
        <f t="shared" si="11"/>
      </c>
      <c r="V47" s="91" t="s">
        <v>25</v>
      </c>
      <c r="W47" s="92"/>
      <c r="X47" s="92"/>
      <c r="Y47" s="92"/>
      <c r="Z47" s="92"/>
      <c r="AA47" s="92"/>
      <c r="AB47" s="93"/>
    </row>
    <row r="48" spans="1:28" ht="13.5" customHeight="1">
      <c r="A48" s="79" t="s">
        <v>18</v>
      </c>
      <c r="B48" s="80"/>
      <c r="C48" s="6">
        <f>IF(COUNTA(C$3:C$42)&gt;0,COUNTIF(C$3:C$42,4),"")</f>
      </c>
      <c r="D48" s="6">
        <f aca="true" t="shared" si="12" ref="D48:U48">IF(COUNTA(D$3:D$42)&gt;0,COUNTIF(D$3:D$42,4),"")</f>
      </c>
      <c r="E48" s="6">
        <f t="shared" si="12"/>
      </c>
      <c r="F48" s="6">
        <f t="shared" si="12"/>
      </c>
      <c r="G48" s="6">
        <f t="shared" si="12"/>
      </c>
      <c r="H48" s="6">
        <f t="shared" si="12"/>
      </c>
      <c r="I48" s="6">
        <f t="shared" si="12"/>
      </c>
      <c r="J48" s="6">
        <f t="shared" si="12"/>
      </c>
      <c r="K48" s="6">
        <f t="shared" si="12"/>
      </c>
      <c r="L48" s="6">
        <f t="shared" si="12"/>
      </c>
      <c r="M48" s="6">
        <f t="shared" si="12"/>
      </c>
      <c r="N48" s="6">
        <f t="shared" si="12"/>
      </c>
      <c r="O48" s="6">
        <f t="shared" si="12"/>
      </c>
      <c r="P48" s="6">
        <f t="shared" si="12"/>
      </c>
      <c r="Q48" s="6">
        <f t="shared" si="12"/>
      </c>
      <c r="R48" s="6">
        <f t="shared" si="12"/>
      </c>
      <c r="S48" s="6">
        <f t="shared" si="12"/>
      </c>
      <c r="T48" s="6">
        <f t="shared" si="12"/>
      </c>
      <c r="U48" s="6">
        <f t="shared" si="12"/>
      </c>
      <c r="V48" s="88" t="s">
        <v>28</v>
      </c>
      <c r="W48" s="89"/>
      <c r="X48" s="89"/>
      <c r="Y48" s="89"/>
      <c r="Z48" s="90"/>
      <c r="AA48" s="83">
        <f>COUNTIF(AD$3:AD$42,0)</f>
        <v>0</v>
      </c>
      <c r="AB48" s="84"/>
    </row>
    <row r="49" spans="1:28" ht="13.5" customHeight="1">
      <c r="A49" s="79" t="s">
        <v>19</v>
      </c>
      <c r="B49" s="80"/>
      <c r="C49" s="6">
        <f>IF(COUNTA(C$3:C$42)&gt;0,COUNTIF(C$3:C$42,3),"")</f>
      </c>
      <c r="D49" s="6">
        <f aca="true" t="shared" si="13" ref="D49:U49">IF(COUNTA(D$3:D$42)&gt;0,COUNTIF(D$3:D$42,3),"")</f>
      </c>
      <c r="E49" s="6">
        <f t="shared" si="13"/>
      </c>
      <c r="F49" s="6">
        <f t="shared" si="13"/>
      </c>
      <c r="G49" s="6">
        <f t="shared" si="13"/>
      </c>
      <c r="H49" s="6">
        <f t="shared" si="13"/>
      </c>
      <c r="I49" s="6">
        <f t="shared" si="13"/>
      </c>
      <c r="J49" s="6">
        <f t="shared" si="13"/>
      </c>
      <c r="K49" s="6">
        <f t="shared" si="13"/>
      </c>
      <c r="L49" s="6">
        <f t="shared" si="13"/>
      </c>
      <c r="M49" s="6">
        <f t="shared" si="13"/>
      </c>
      <c r="N49" s="6">
        <f t="shared" si="13"/>
      </c>
      <c r="O49" s="6">
        <f t="shared" si="13"/>
      </c>
      <c r="P49" s="6">
        <f t="shared" si="13"/>
      </c>
      <c r="Q49" s="6">
        <f t="shared" si="13"/>
      </c>
      <c r="R49" s="6">
        <f t="shared" si="13"/>
      </c>
      <c r="S49" s="6">
        <f t="shared" si="13"/>
      </c>
      <c r="T49" s="6">
        <f t="shared" si="13"/>
      </c>
      <c r="U49" s="6">
        <f t="shared" si="13"/>
      </c>
      <c r="V49" s="88" t="s">
        <v>27</v>
      </c>
      <c r="W49" s="89"/>
      <c r="X49" s="89"/>
      <c r="Y49" s="89"/>
      <c r="Z49" s="90"/>
      <c r="AA49" s="83">
        <f>COUNTIF(AD$3:AD$42,"&lt;=2")-AA48</f>
        <v>0</v>
      </c>
      <c r="AB49" s="84"/>
    </row>
    <row r="50" spans="1:28" ht="13.5" customHeight="1">
      <c r="A50" s="94" t="s">
        <v>20</v>
      </c>
      <c r="B50" s="95"/>
      <c r="C50" s="6">
        <f>IF(COUNTA(C$3:C$42)&gt;0,COUNTIF(C$3:C$42,2),"")</f>
      </c>
      <c r="D50" s="6">
        <f aca="true" t="shared" si="14" ref="D50:U50">IF(COUNTA(D$3:D$42)&gt;0,COUNTIF(D$3:D$42,2),"")</f>
      </c>
      <c r="E50" s="6">
        <f t="shared" si="14"/>
      </c>
      <c r="F50" s="6">
        <f t="shared" si="14"/>
      </c>
      <c r="G50" s="6">
        <f t="shared" si="14"/>
      </c>
      <c r="H50" s="6">
        <f t="shared" si="14"/>
      </c>
      <c r="I50" s="6">
        <f t="shared" si="14"/>
      </c>
      <c r="J50" s="6">
        <f t="shared" si="14"/>
      </c>
      <c r="K50" s="6">
        <f t="shared" si="14"/>
      </c>
      <c r="L50" s="6">
        <f t="shared" si="14"/>
      </c>
      <c r="M50" s="6">
        <f t="shared" si="14"/>
      </c>
      <c r="N50" s="6">
        <f t="shared" si="14"/>
      </c>
      <c r="O50" s="6">
        <f t="shared" si="14"/>
      </c>
      <c r="P50" s="6">
        <f t="shared" si="14"/>
      </c>
      <c r="Q50" s="6">
        <f t="shared" si="14"/>
      </c>
      <c r="R50" s="6">
        <f t="shared" si="14"/>
      </c>
      <c r="S50" s="6">
        <f t="shared" si="14"/>
      </c>
      <c r="T50" s="6">
        <f t="shared" si="14"/>
      </c>
      <c r="U50" s="6">
        <f t="shared" si="14"/>
      </c>
      <c r="V50" s="88" t="s">
        <v>26</v>
      </c>
      <c r="W50" s="89"/>
      <c r="X50" s="89"/>
      <c r="Y50" s="89"/>
      <c r="Z50" s="90"/>
      <c r="AA50" s="83">
        <f>COUNTIF(AD$3:AD$42,"&gt;=3")</f>
        <v>0</v>
      </c>
      <c r="AB50" s="84"/>
    </row>
    <row r="51" spans="1:28" ht="13.5" thickBot="1">
      <c r="A51" s="79" t="s">
        <v>24</v>
      </c>
      <c r="B51" s="80"/>
      <c r="C51" s="6">
        <f>IF(COUNTA(C$3:C$42)&gt;0,COUNTIF(C$3:C$42,1),"")</f>
      </c>
      <c r="D51" s="6">
        <f aca="true" t="shared" si="15" ref="D51:U51">IF(COUNTA(D$3:D$42)&gt;0,COUNTIF(D$3:D$42,1),"")</f>
      </c>
      <c r="E51" s="6">
        <f t="shared" si="15"/>
      </c>
      <c r="F51" s="6">
        <f t="shared" si="15"/>
      </c>
      <c r="G51" s="6">
        <f t="shared" si="15"/>
      </c>
      <c r="H51" s="6">
        <f t="shared" si="15"/>
      </c>
      <c r="I51" s="6">
        <f t="shared" si="15"/>
      </c>
      <c r="J51" s="6">
        <f t="shared" si="15"/>
      </c>
      <c r="K51" s="6">
        <f t="shared" si="15"/>
      </c>
      <c r="L51" s="6">
        <f t="shared" si="15"/>
      </c>
      <c r="M51" s="6">
        <f t="shared" si="15"/>
      </c>
      <c r="N51" s="6">
        <f t="shared" si="15"/>
      </c>
      <c r="O51" s="6">
        <f t="shared" si="15"/>
      </c>
      <c r="P51" s="6">
        <f t="shared" si="15"/>
      </c>
      <c r="Q51" s="6">
        <f t="shared" si="15"/>
      </c>
      <c r="R51" s="6">
        <f t="shared" si="15"/>
      </c>
      <c r="S51" s="6">
        <f t="shared" si="15"/>
      </c>
      <c r="T51" s="6">
        <f t="shared" si="15"/>
      </c>
      <c r="U51" s="6">
        <f t="shared" si="15"/>
      </c>
      <c r="V51" s="87" t="s">
        <v>29</v>
      </c>
      <c r="W51" s="59"/>
      <c r="X51" s="59"/>
      <c r="Y51" s="59"/>
      <c r="Z51" s="60"/>
      <c r="AA51" s="85">
        <f>COUNTIF(AE3:AE42,"&gt;0")</f>
        <v>0</v>
      </c>
      <c r="AB51" s="86"/>
    </row>
    <row r="52" spans="1:29" ht="13.5" thickBot="1">
      <c r="A52" s="81" t="s">
        <v>23</v>
      </c>
      <c r="B52" s="82"/>
      <c r="C52" s="12">
        <f>IF(COUNTA(C$3:C$42)&gt;0,COUNTIF(C$3:C$42,"nk"),"")</f>
      </c>
      <c r="D52" s="13">
        <f aca="true" t="shared" si="16" ref="D52:U52">IF(COUNTA(D$3:D$42)&gt;0,COUNTIF(D$3:D$42,"nk"),"")</f>
      </c>
      <c r="E52" s="13">
        <f t="shared" si="16"/>
      </c>
      <c r="F52" s="13">
        <f t="shared" si="16"/>
      </c>
      <c r="G52" s="13">
        <f t="shared" si="16"/>
      </c>
      <c r="H52" s="13">
        <f t="shared" si="16"/>
      </c>
      <c r="I52" s="13">
        <f t="shared" si="16"/>
      </c>
      <c r="J52" s="13">
        <f t="shared" si="16"/>
      </c>
      <c r="K52" s="13">
        <f t="shared" si="16"/>
      </c>
      <c r="L52" s="13">
        <f t="shared" si="16"/>
      </c>
      <c r="M52" s="13">
        <f t="shared" si="16"/>
      </c>
      <c r="N52" s="13">
        <f t="shared" si="16"/>
      </c>
      <c r="O52" s="13">
        <f t="shared" si="16"/>
      </c>
      <c r="P52" s="13">
        <f t="shared" si="16"/>
      </c>
      <c r="Q52" s="13">
        <f t="shared" si="16"/>
      </c>
      <c r="R52" s="13">
        <f t="shared" si="16"/>
      </c>
      <c r="S52" s="13">
        <f t="shared" si="16"/>
      </c>
      <c r="T52" s="13">
        <f t="shared" si="16"/>
      </c>
      <c r="U52" s="14">
        <f t="shared" si="16"/>
      </c>
      <c r="V52" s="78"/>
      <c r="W52" s="78"/>
      <c r="X52" s="78"/>
      <c r="Y52" s="78"/>
      <c r="Z52" s="78"/>
      <c r="AA52" s="78"/>
      <c r="AB52" s="78"/>
      <c r="AC52" s="4"/>
    </row>
    <row r="55" spans="1:28" ht="12.75">
      <c r="A55" s="65" t="s">
        <v>44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2.75">
      <c r="A56" s="111" t="s">
        <v>45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58"/>
      <c r="N56" s="58"/>
      <c r="O56" s="112" t="s">
        <v>37</v>
      </c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</row>
    <row r="57" spans="1:28" ht="12.75">
      <c r="A57" s="111" t="s">
        <v>40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58"/>
      <c r="N57" s="58"/>
      <c r="O57" s="112" t="s">
        <v>43</v>
      </c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</row>
    <row r="58" spans="1:28" ht="12.75">
      <c r="A58" s="111" t="s">
        <v>36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58"/>
      <c r="N58" s="58"/>
      <c r="O58" s="112" t="s">
        <v>39</v>
      </c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</row>
    <row r="59" spans="1:28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ht="12.75">
      <c r="A60" s="65" t="s">
        <v>46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</sheetData>
  <mergeCells count="43">
    <mergeCell ref="A56:L56"/>
    <mergeCell ref="A57:L57"/>
    <mergeCell ref="A58:L58"/>
    <mergeCell ref="O56:AB56"/>
    <mergeCell ref="O57:AB57"/>
    <mergeCell ref="O58:AB58"/>
    <mergeCell ref="Y44:AA44"/>
    <mergeCell ref="Y46:AA46"/>
    <mergeCell ref="Y45:AA45"/>
    <mergeCell ref="A55:AB55"/>
    <mergeCell ref="A46:B46"/>
    <mergeCell ref="V44:W44"/>
    <mergeCell ref="A47:B47"/>
    <mergeCell ref="A48:B48"/>
    <mergeCell ref="V45:W45"/>
    <mergeCell ref="V46:W46"/>
    <mergeCell ref="A44:B44"/>
    <mergeCell ref="C44:D44"/>
    <mergeCell ref="E44:U44"/>
    <mergeCell ref="A45:U45"/>
    <mergeCell ref="AA48:AB48"/>
    <mergeCell ref="V47:AB47"/>
    <mergeCell ref="V48:Z48"/>
    <mergeCell ref="A50:B50"/>
    <mergeCell ref="V50:Z50"/>
    <mergeCell ref="A49:B49"/>
    <mergeCell ref="A51:B51"/>
    <mergeCell ref="A52:B52"/>
    <mergeCell ref="AA49:AB49"/>
    <mergeCell ref="AA51:AB51"/>
    <mergeCell ref="AA50:AB50"/>
    <mergeCell ref="V51:Z51"/>
    <mergeCell ref="V49:Z49"/>
    <mergeCell ref="T1:U1"/>
    <mergeCell ref="C1:S1"/>
    <mergeCell ref="A60:AB60"/>
    <mergeCell ref="V1:V2"/>
    <mergeCell ref="W1:AB1"/>
    <mergeCell ref="A43:B43"/>
    <mergeCell ref="A1:A2"/>
    <mergeCell ref="B1:B2"/>
    <mergeCell ref="V43:AB43"/>
    <mergeCell ref="V52:AB52"/>
  </mergeCells>
  <conditionalFormatting sqref="V3:V42">
    <cfRule type="cellIs" priority="1" dxfId="0" operator="equal" stopIfTrue="1">
      <formula>"NK"</formula>
    </cfRule>
    <cfRule type="cellIs" priority="2" dxfId="1" operator="greaterThanOrEqual" stopIfTrue="1">
      <formula>4.75</formula>
    </cfRule>
  </conditionalFormatting>
  <printOptions/>
  <pageMargins left="0.31496062992125984" right="0.4330708661417323" top="1" bottom="0.5118110236220472" header="0.5118110236220472" footer="0.5118110236220472"/>
  <pageSetup horizontalDpi="600" verticalDpi="600" orientation="portrait" paperSize="9" r:id="rId1"/>
  <headerFooter alignWithMargins="0">
    <oddHeader>&amp;C&amp;"Times New Roman,Pogrubiona"&amp;12 13. Zestawienie ocen rocznych&amp;"Times New Roman,Normalny"&amp;10
(przedmioty wpisać wg układu arkusza ocen)</oddHeader>
    <oddFooter>&amp;L&amp;"Times New Roman,Normalny"*) nie wypełniać w szkołach dla dorosłych.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ocen rocznych</dc:title>
  <dc:subject/>
  <dc:creator>Stanisław Lenkiewicz</dc:creator>
  <cp:keywords/>
  <dc:description/>
  <cp:lastModifiedBy>Stanisław Lenkiewicz</cp:lastModifiedBy>
  <cp:lastPrinted>2009-05-07T17:57:50Z</cp:lastPrinted>
  <dcterms:created xsi:type="dcterms:W3CDTF">2009-04-21T08:39:45Z</dcterms:created>
  <dcterms:modified xsi:type="dcterms:W3CDTF">2009-05-07T18:01:53Z</dcterms:modified>
  <cp:category/>
  <cp:version/>
  <cp:contentType/>
  <cp:contentStatus/>
</cp:coreProperties>
</file>